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dyusembekova\Desktop\Зарина\2023\ГОБМП\7 КМУ\Протокола\"/>
    </mc:Choice>
  </mc:AlternateContent>
  <xr:revisionPtr revIDLastSave="0" documentId="13_ncr:1_{F3420FE2-172A-4A7A-A25B-00371E3C694F}" xr6:coauthVersionLast="47" xr6:coauthVersionMax="47" xr10:uidLastSave="{00000000-0000-0000-0000-000000000000}"/>
  <bookViews>
    <workbookView xWindow="-120" yWindow="-120" windowWidth="29040" windowHeight="15720" tabRatio="93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9" i="1" l="1"/>
  <c r="K19" i="1"/>
  <c r="W12" i="1"/>
  <c r="W11" i="1"/>
  <c r="U12" i="1"/>
  <c r="S7" i="1"/>
  <c r="Q18" i="1"/>
  <c r="Q16" i="1"/>
  <c r="Q11" i="1"/>
  <c r="O7" i="1"/>
  <c r="G8" i="1"/>
  <c r="M18" i="1"/>
  <c r="M16" i="1"/>
  <c r="M12" i="1"/>
  <c r="K9" i="1"/>
  <c r="K11" i="1"/>
  <c r="I18" i="1"/>
  <c r="I11" i="1"/>
  <c r="G9" i="1"/>
  <c r="G10" i="1"/>
  <c r="G11" i="1"/>
  <c r="G12" i="1"/>
  <c r="G13" i="1"/>
  <c r="G14" i="1"/>
  <c r="G15" i="1"/>
  <c r="G16" i="1"/>
  <c r="G17" i="1"/>
  <c r="G18" i="1"/>
  <c r="G7" i="1"/>
  <c r="G19" i="1" l="1"/>
</calcChain>
</file>

<file path=xl/sharedStrings.xml><?xml version="1.0" encoding="utf-8"?>
<sst xmlns="http://schemas.openxmlformats.org/spreadsheetml/2006/main" count="69" uniqueCount="45">
  <si>
    <t>№ лота</t>
  </si>
  <si>
    <t>Наименование</t>
  </si>
  <si>
    <t>Техническая спецификация</t>
  </si>
  <si>
    <t xml:space="preserve">Ед. изм. </t>
  </si>
  <si>
    <t>Кол-во</t>
  </si>
  <si>
    <t>Цена за ед. (тенге)</t>
  </si>
  <si>
    <t>Сумма (тенге)</t>
  </si>
  <si>
    <t>шт</t>
  </si>
  <si>
    <t>упак</t>
  </si>
  <si>
    <t>Бахилы низкие нестерильные</t>
  </si>
  <si>
    <t>пара</t>
  </si>
  <si>
    <t xml:space="preserve">Кассета измерительная типа  B-LAC (лактат) </t>
  </si>
  <si>
    <t>25 шт в упаковке для OPTI</t>
  </si>
  <si>
    <t>Шприцы инъекционные однократного применения трехкомпонентные вместимостью 5 мл с иглами , 22Gx1 1/2</t>
  </si>
  <si>
    <t>Шприцы инъекционные однократного применения трехкомпонентные вместимостью 10 мл с иглами , 21Gx1 1/2</t>
  </si>
  <si>
    <t>рулоны</t>
  </si>
  <si>
    <t>ампула</t>
  </si>
  <si>
    <t>Норэпинефрин 4мг/4мл</t>
  </si>
  <si>
    <t>Индикатор контроля паровой стерилизации длинных режимов мин,132/20 мин  класс 4, по 2 категории</t>
  </si>
  <si>
    <t xml:space="preserve">Упаковочный материал для стерилизации со складкой  в рулонах </t>
  </si>
  <si>
    <t>Рулон комбинированный со складкой  для паровой, газовой, формальдегидной стерилизации размер 200*55мм*100м</t>
  </si>
  <si>
    <t>ГОБМП</t>
  </si>
  <si>
    <t>раствор 4 мг/4мл для инфузий  № 10</t>
  </si>
  <si>
    <t>комбинированные рулоны плоские  размером 250мм*200м предназначены для стерилизации медицинских изделий паровым, газовым (окись этилена, пароформальдегид) способами</t>
  </si>
  <si>
    <t>Бинт марлевый, медицинский, нестерильный размер 7*14см</t>
  </si>
  <si>
    <t>определение глюкозы в сыворотке крови</t>
  </si>
  <si>
    <t>Тест полоски для глюкометра АККУ-ЧЕК</t>
  </si>
  <si>
    <t>размер 14*40. Материал производства: полиэтилен низкого давления. Толщина пленки материала: 11 микрон. Способ крепления на ноге:  припаянная резинка. Размер изделия: 39х14 см.</t>
  </si>
  <si>
    <t>индикаторы соответствуют 4-му классу предназначены для контроля соблюденияоснавных параметров стерилизации-температуры стерилизации,времени стерилизационной выдержки и наличия насыщенного водяного пара в форвакуумных стерилизаторах по 500 шт. .Индикаторы предстовляют собой прямоугольные бумажные полоски снанесеными на одной стороне двумя цветовыми метками.индикаторы изготавливаются с липким слоем на обратной стороне индткатора,закрытой защитной бумагой</t>
  </si>
  <si>
    <t>стерильный состоящий из калиброванного цилиндра с плунжером, который используется для введения жидкости. Дистальный конец цилиндра представляет собой вставляемый коннектор (обычно типа Луер-лок) для подсоединения охватывающего коннектора (пластиковой части) иглы для подкожных инъекций или устройства введения. Обычно изготавливается из пластика и силикона, плунжер может быть с противоприлипающими свойствами (предварительное внутреннее покрытие совместимыми веществами), которые обеспечивают плавное движение вручную или шприц-насосом. Это устройство одноразового применения</t>
  </si>
  <si>
    <t>Итого:</t>
  </si>
  <si>
    <t>раствор для гемодиафильтрации "Duosol" с 0,2,4 ммоль/л Калий предназначен для больных с острой почечной недостаточностью,когда почки уже не в состоянии выводить из крови токсичные продукты обмена веществ. Непрерывная гемодиафильтрация - это процедура,используемая для удаления из организма этих токсичных продуктов обмена,которые должны были выделяться почками с мочой. Раствор корригирует водно-электролитный баланс в ходе процедуры и гарантирует,что потери электолитов (соли) замещаються в ходе лечения. В коробке 2 мешка по 5000мл</t>
  </si>
  <si>
    <t xml:space="preserve">комбинированные рулоны плоские размером 200*55мм*100м предназначены для стерилизации медицинских изделий паровым, газовым (окись этилена, пароформальдегид) способами </t>
  </si>
  <si>
    <t>Шовный материал стерильный.Синтетический рассасывающийся 5/0(1)</t>
  </si>
  <si>
    <t>синтетический, рассасывающийся 5/0(1) SH-2 plus17mm1/2c,75c. Состав: Сополимер гликолевой кислоты (полигликолид) - 90% и L-лактида - 10% с покрытием, состоящим из сополимера гликолида и лактида и стеарата кальция. Тип, цвет: Плетеный мультифиламент с покрытием, фиолетовый. Около 65% исходной прочности на разрыв сохраняется после 14 дней</t>
  </si>
  <si>
    <t>Раствор для гемофильтрации Duosol к аппарату Diapack, 5000 мл</t>
  </si>
  <si>
    <t>ТОО "Гелика"</t>
  </si>
  <si>
    <t>ТОО "Мерусар"</t>
  </si>
  <si>
    <t>ТОО "FAM.ALLIANCE"</t>
  </si>
  <si>
    <t>ТОО "GALAXY INTERNATIONAL" (ГАЛАКСИ ИНТЕРНЭШНЛ)</t>
  </si>
  <si>
    <t>ТОО "Сфера-ПВЛ"</t>
  </si>
  <si>
    <t>ТОО "Интерфармсервис"</t>
  </si>
  <si>
    <t>ТОО "БионМедСервис"</t>
  </si>
  <si>
    <t>ТОО "SAN Company"</t>
  </si>
  <si>
    <t>Приложение №1 к протоколу итогов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</si>
</sst>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[$-419]General"/>
    <numFmt numFmtId="165" formatCode="#,##0.00\ _₽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rgb="FF00000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1" fillId="0" borderId="0"/>
    <xf numFmtId="43" fontId="2" fillId="0" borderId="0" applyFont="0" applyFill="0" applyBorder="0" applyAlignment="0" applyProtection="0"/>
    <xf numFmtId="164" fontId="4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39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0" fontId="7" fillId="0" borderId="1" xfId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3" xfId="1" xr:uid="{00000000-0005-0000-0000-000001000000}"/>
    <cellStyle name="Обычный 4 2" xfId="3" xr:uid="{00000000-0005-0000-0000-000002000000}"/>
    <cellStyle name="Финансовый 2" xfId="2" xr:uid="{00000000-0005-0000-0000-000003000000}"/>
    <cellStyle name="Финансовый 2 2" xfId="5" xr:uid="{00000000-0005-0000-0000-000004000000}"/>
    <cellStyle name="Финансовый 3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G19"/>
  <sheetViews>
    <sheetView tabSelected="1" zoomScale="72" zoomScaleNormal="72" workbookViewId="0">
      <pane ySplit="5" topLeftCell="A6" activePane="bottomLeft" state="frozen"/>
      <selection pane="bottomLeft" activeCell="E10" sqref="E10"/>
    </sheetView>
  </sheetViews>
  <sheetFormatPr defaultRowHeight="15.75" x14ac:dyDescent="0.25"/>
  <cols>
    <col min="1" max="1" width="6" style="3" customWidth="1"/>
    <col min="2" max="2" width="44.42578125" style="1" customWidth="1"/>
    <col min="3" max="3" width="60.5703125" style="1" customWidth="1"/>
    <col min="4" max="4" width="12.5703125" style="1" customWidth="1"/>
    <col min="5" max="5" width="13.42578125" style="3" customWidth="1"/>
    <col min="6" max="6" width="19.7109375" style="1" customWidth="1"/>
    <col min="7" max="7" width="20.28515625" style="1" customWidth="1"/>
    <col min="8" max="8" width="13" style="1" customWidth="1"/>
    <col min="9" max="9" width="14.140625" style="1" customWidth="1"/>
    <col min="10" max="10" width="12.7109375" style="1" customWidth="1"/>
    <col min="11" max="11" width="14" style="1" customWidth="1"/>
    <col min="12" max="12" width="13.5703125" style="1" customWidth="1"/>
    <col min="13" max="13" width="13" style="1" customWidth="1"/>
    <col min="14" max="14" width="14" style="1" customWidth="1"/>
    <col min="15" max="15" width="15.85546875" style="1" customWidth="1"/>
    <col min="16" max="16" width="13.28515625" style="1" customWidth="1"/>
    <col min="17" max="17" width="13.5703125" style="1" customWidth="1"/>
    <col min="18" max="18" width="13.28515625" style="1" customWidth="1"/>
    <col min="19" max="19" width="13" style="1" customWidth="1"/>
    <col min="20" max="20" width="14.5703125" style="1" customWidth="1"/>
    <col min="21" max="22" width="14.140625" style="1" customWidth="1"/>
    <col min="23" max="23" width="14.85546875" style="1" customWidth="1"/>
    <col min="24" max="26" width="9.140625" style="1"/>
    <col min="27" max="27" width="11.140625" style="1" bestFit="1" customWidth="1"/>
    <col min="28" max="16384" width="9.140625" style="1"/>
  </cols>
  <sheetData>
    <row r="1" spans="1:33" ht="24" customHeight="1" x14ac:dyDescent="0.25">
      <c r="A1" s="33" t="s">
        <v>44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</row>
    <row r="2" spans="1:33" x14ac:dyDescent="0.25">
      <c r="A2" s="20"/>
      <c r="B2" s="20"/>
      <c r="C2" s="20"/>
      <c r="D2" s="20"/>
      <c r="E2" s="20"/>
      <c r="F2" s="20"/>
      <c r="G2" s="20"/>
    </row>
    <row r="3" spans="1:33" x14ac:dyDescent="0.25">
      <c r="A3" s="32" t="s">
        <v>21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</row>
    <row r="4" spans="1:33" x14ac:dyDescent="0.25">
      <c r="A4" s="21"/>
      <c r="B4" s="21"/>
      <c r="C4" s="21"/>
      <c r="D4" s="21"/>
      <c r="E4" s="21"/>
      <c r="F4" s="21"/>
      <c r="G4" s="21"/>
    </row>
    <row r="5" spans="1:33" ht="70.5" customHeight="1" x14ac:dyDescent="0.25">
      <c r="A5" s="35" t="s">
        <v>0</v>
      </c>
      <c r="B5" s="34" t="s">
        <v>1</v>
      </c>
      <c r="C5" s="35" t="s">
        <v>2</v>
      </c>
      <c r="D5" s="36" t="s">
        <v>3</v>
      </c>
      <c r="E5" s="37" t="s">
        <v>4</v>
      </c>
      <c r="F5" s="31" t="s">
        <v>5</v>
      </c>
      <c r="G5" s="38" t="s">
        <v>6</v>
      </c>
      <c r="H5" s="31" t="s">
        <v>36</v>
      </c>
      <c r="I5" s="31"/>
      <c r="J5" s="31" t="s">
        <v>37</v>
      </c>
      <c r="K5" s="31"/>
      <c r="L5" s="31" t="s">
        <v>38</v>
      </c>
      <c r="M5" s="31"/>
      <c r="N5" s="31" t="s">
        <v>39</v>
      </c>
      <c r="O5" s="31"/>
      <c r="P5" s="31" t="s">
        <v>40</v>
      </c>
      <c r="Q5" s="31"/>
      <c r="R5" s="31" t="s">
        <v>41</v>
      </c>
      <c r="S5" s="31"/>
      <c r="T5" s="31" t="s">
        <v>42</v>
      </c>
      <c r="U5" s="31"/>
      <c r="V5" s="31" t="s">
        <v>43</v>
      </c>
      <c r="W5" s="31"/>
      <c r="X5" s="2"/>
      <c r="Y5" s="2"/>
      <c r="Z5" s="2"/>
      <c r="AA5" s="2"/>
      <c r="AB5" s="2"/>
      <c r="AC5" s="2"/>
      <c r="AD5" s="2"/>
      <c r="AE5" s="2"/>
      <c r="AF5" s="2"/>
      <c r="AG5" s="2"/>
    </row>
    <row r="6" spans="1:33" s="2" customFormat="1" ht="53.25" customHeight="1" x14ac:dyDescent="0.25">
      <c r="A6" s="35"/>
      <c r="B6" s="34"/>
      <c r="C6" s="35"/>
      <c r="D6" s="36"/>
      <c r="E6" s="37"/>
      <c r="F6" s="31"/>
      <c r="G6" s="38"/>
      <c r="H6" s="14" t="s">
        <v>5</v>
      </c>
      <c r="I6" s="14" t="s">
        <v>6</v>
      </c>
      <c r="J6" s="14" t="s">
        <v>5</v>
      </c>
      <c r="K6" s="14" t="s">
        <v>6</v>
      </c>
      <c r="L6" s="14" t="s">
        <v>5</v>
      </c>
      <c r="M6" s="14" t="s">
        <v>6</v>
      </c>
      <c r="N6" s="14" t="s">
        <v>5</v>
      </c>
      <c r="O6" s="14" t="s">
        <v>6</v>
      </c>
      <c r="P6" s="14" t="s">
        <v>5</v>
      </c>
      <c r="Q6" s="14" t="s">
        <v>6</v>
      </c>
      <c r="R6" s="14" t="s">
        <v>5</v>
      </c>
      <c r="S6" s="14" t="s">
        <v>6</v>
      </c>
      <c r="T6" s="14" t="s">
        <v>5</v>
      </c>
      <c r="U6" s="14" t="s">
        <v>6</v>
      </c>
      <c r="V6" s="25" t="s">
        <v>5</v>
      </c>
      <c r="W6" s="25" t="s">
        <v>6</v>
      </c>
    </row>
    <row r="7" spans="1:33" s="2" customFormat="1" ht="53.25" customHeight="1" x14ac:dyDescent="0.25">
      <c r="A7" s="5">
        <v>1</v>
      </c>
      <c r="B7" s="4" t="s">
        <v>17</v>
      </c>
      <c r="C7" s="19" t="s">
        <v>22</v>
      </c>
      <c r="D7" s="6" t="s">
        <v>16</v>
      </c>
      <c r="E7" s="7">
        <v>100</v>
      </c>
      <c r="F7" s="16">
        <v>1600</v>
      </c>
      <c r="G7" s="16">
        <f>E7*F7</f>
        <v>160000</v>
      </c>
      <c r="H7" s="25"/>
      <c r="I7" s="25"/>
      <c r="J7" s="25"/>
      <c r="K7" s="25"/>
      <c r="L7" s="25"/>
      <c r="M7" s="25"/>
      <c r="N7" s="8">
        <v>1500</v>
      </c>
      <c r="O7" s="8">
        <f>N7*E7</f>
        <v>150000</v>
      </c>
      <c r="P7" s="25"/>
      <c r="Q7" s="25"/>
      <c r="R7" s="27">
        <v>1530</v>
      </c>
      <c r="S7" s="27">
        <f>R7*E7</f>
        <v>153000</v>
      </c>
      <c r="T7" s="8"/>
      <c r="U7" s="8"/>
      <c r="V7" s="8"/>
      <c r="W7" s="8"/>
    </row>
    <row r="8" spans="1:33" ht="78.75" customHeight="1" x14ac:dyDescent="0.25">
      <c r="A8" s="9">
        <v>2</v>
      </c>
      <c r="B8" s="22" t="s">
        <v>19</v>
      </c>
      <c r="C8" s="22" t="s">
        <v>23</v>
      </c>
      <c r="D8" s="10" t="s">
        <v>15</v>
      </c>
      <c r="E8" s="10">
        <v>5</v>
      </c>
      <c r="F8" s="17">
        <v>31268</v>
      </c>
      <c r="G8" s="16">
        <f t="shared" ref="G8:G18" si="0">E8*F8</f>
        <v>156340</v>
      </c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8"/>
      <c r="W8" s="28"/>
    </row>
    <row r="9" spans="1:33" ht="86.25" customHeight="1" x14ac:dyDescent="0.25">
      <c r="A9" s="9">
        <v>3</v>
      </c>
      <c r="B9" s="22" t="s">
        <v>20</v>
      </c>
      <c r="C9" s="22" t="s">
        <v>32</v>
      </c>
      <c r="D9" s="10" t="s">
        <v>15</v>
      </c>
      <c r="E9" s="10">
        <v>1</v>
      </c>
      <c r="F9" s="17">
        <v>17903</v>
      </c>
      <c r="G9" s="16">
        <f t="shared" si="0"/>
        <v>17903</v>
      </c>
      <c r="H9" s="26"/>
      <c r="I9" s="26"/>
      <c r="J9" s="29">
        <v>14700</v>
      </c>
      <c r="K9" s="29">
        <f>J9*E9</f>
        <v>14700</v>
      </c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</row>
    <row r="10" spans="1:33" ht="152.25" customHeight="1" x14ac:dyDescent="0.25">
      <c r="A10" s="5">
        <v>4</v>
      </c>
      <c r="B10" s="22" t="s">
        <v>18</v>
      </c>
      <c r="C10" s="22" t="s">
        <v>28</v>
      </c>
      <c r="D10" s="10" t="s">
        <v>7</v>
      </c>
      <c r="E10" s="10">
        <v>7000</v>
      </c>
      <c r="F10" s="17">
        <v>10</v>
      </c>
      <c r="G10" s="16">
        <f t="shared" si="0"/>
        <v>70000</v>
      </c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</row>
    <row r="11" spans="1:33" ht="64.5" customHeight="1" x14ac:dyDescent="0.25">
      <c r="A11" s="9">
        <v>5</v>
      </c>
      <c r="B11" s="11" t="s">
        <v>9</v>
      </c>
      <c r="C11" s="12" t="s">
        <v>27</v>
      </c>
      <c r="D11" s="10" t="s">
        <v>10</v>
      </c>
      <c r="E11" s="10">
        <v>8000</v>
      </c>
      <c r="F11" s="17">
        <v>30</v>
      </c>
      <c r="G11" s="16">
        <f t="shared" si="0"/>
        <v>240000</v>
      </c>
      <c r="H11" s="26">
        <v>8</v>
      </c>
      <c r="I11" s="26">
        <f>H11*E11</f>
        <v>64000</v>
      </c>
      <c r="J11" s="29">
        <v>15</v>
      </c>
      <c r="K11" s="29">
        <f>J11*E11</f>
        <v>120000</v>
      </c>
      <c r="L11" s="26"/>
      <c r="M11" s="26"/>
      <c r="N11" s="26"/>
      <c r="O11" s="26"/>
      <c r="P11" s="26">
        <v>9.6999999999999993</v>
      </c>
      <c r="Q11" s="26">
        <f>P11*E11</f>
        <v>77600</v>
      </c>
      <c r="R11" s="26"/>
      <c r="S11" s="26"/>
      <c r="T11" s="26"/>
      <c r="U11" s="26"/>
      <c r="V11" s="26">
        <v>17</v>
      </c>
      <c r="W11" s="26">
        <f>V11*E11</f>
        <v>136000</v>
      </c>
    </row>
    <row r="12" spans="1:33" ht="46.5" customHeight="1" x14ac:dyDescent="0.25">
      <c r="A12" s="9">
        <v>6</v>
      </c>
      <c r="B12" s="11" t="s">
        <v>26</v>
      </c>
      <c r="C12" s="12" t="s">
        <v>25</v>
      </c>
      <c r="D12" s="10" t="s">
        <v>8</v>
      </c>
      <c r="E12" s="10">
        <v>100</v>
      </c>
      <c r="F12" s="17">
        <v>8300</v>
      </c>
      <c r="G12" s="16">
        <f t="shared" si="0"/>
        <v>830000</v>
      </c>
      <c r="H12" s="26"/>
      <c r="I12" s="26"/>
      <c r="J12" s="26"/>
      <c r="K12" s="26"/>
      <c r="L12" s="26">
        <v>7735.48</v>
      </c>
      <c r="M12" s="26">
        <f>L12*E12</f>
        <v>773548</v>
      </c>
      <c r="N12" s="26"/>
      <c r="O12" s="26"/>
      <c r="P12" s="26"/>
      <c r="Q12" s="26"/>
      <c r="R12" s="26"/>
      <c r="S12" s="26"/>
      <c r="T12" s="26">
        <v>7500</v>
      </c>
      <c r="U12" s="26">
        <f>T12*E12</f>
        <v>750000</v>
      </c>
      <c r="V12" s="29">
        <v>7300</v>
      </c>
      <c r="W12" s="29">
        <f>V12*E12</f>
        <v>730000</v>
      </c>
    </row>
    <row r="13" spans="1:33" ht="46.5" customHeight="1" x14ac:dyDescent="0.25">
      <c r="A13" s="5">
        <v>7</v>
      </c>
      <c r="B13" s="11" t="s">
        <v>11</v>
      </c>
      <c r="C13" s="12" t="s">
        <v>12</v>
      </c>
      <c r="D13" s="10" t="s">
        <v>7</v>
      </c>
      <c r="E13" s="10">
        <v>10</v>
      </c>
      <c r="F13" s="17">
        <v>200000</v>
      </c>
      <c r="G13" s="16">
        <f t="shared" si="0"/>
        <v>2000000</v>
      </c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AA13" s="30"/>
    </row>
    <row r="14" spans="1:33" ht="185.25" customHeight="1" x14ac:dyDescent="0.25">
      <c r="A14" s="9">
        <v>8</v>
      </c>
      <c r="B14" s="11" t="s">
        <v>35</v>
      </c>
      <c r="C14" s="12" t="s">
        <v>31</v>
      </c>
      <c r="D14" s="10" t="s">
        <v>7</v>
      </c>
      <c r="E14" s="10">
        <v>20</v>
      </c>
      <c r="F14" s="17">
        <v>14000</v>
      </c>
      <c r="G14" s="16">
        <f t="shared" si="0"/>
        <v>280000</v>
      </c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</row>
    <row r="15" spans="1:33" ht="126" customHeight="1" x14ac:dyDescent="0.25">
      <c r="A15" s="9">
        <v>9</v>
      </c>
      <c r="B15" s="11" t="s">
        <v>33</v>
      </c>
      <c r="C15" s="23" t="s">
        <v>34</v>
      </c>
      <c r="D15" s="10" t="s">
        <v>7</v>
      </c>
      <c r="E15" s="10">
        <v>50</v>
      </c>
      <c r="F15" s="17">
        <v>950</v>
      </c>
      <c r="G15" s="16">
        <f t="shared" si="0"/>
        <v>47500</v>
      </c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</row>
    <row r="16" spans="1:33" ht="194.25" customHeight="1" x14ac:dyDescent="0.25">
      <c r="A16" s="5">
        <v>10</v>
      </c>
      <c r="B16" s="22" t="s">
        <v>13</v>
      </c>
      <c r="C16" s="23" t="s">
        <v>29</v>
      </c>
      <c r="D16" s="10" t="s">
        <v>7</v>
      </c>
      <c r="E16" s="10">
        <v>8000</v>
      </c>
      <c r="F16" s="17">
        <v>16</v>
      </c>
      <c r="G16" s="16">
        <f t="shared" si="0"/>
        <v>128000</v>
      </c>
      <c r="H16" s="26"/>
      <c r="I16" s="26"/>
      <c r="J16" s="26"/>
      <c r="K16" s="26"/>
      <c r="L16" s="29">
        <v>15.18</v>
      </c>
      <c r="M16" s="29">
        <f>L16*E16</f>
        <v>121440</v>
      </c>
      <c r="N16" s="26"/>
      <c r="O16" s="26"/>
      <c r="P16" s="26">
        <v>15.8</v>
      </c>
      <c r="Q16" s="26">
        <f>P16*E16</f>
        <v>126400</v>
      </c>
      <c r="R16" s="26"/>
      <c r="S16" s="26"/>
      <c r="T16" s="26"/>
      <c r="U16" s="26"/>
      <c r="V16" s="26"/>
      <c r="W16" s="26"/>
    </row>
    <row r="17" spans="1:23" ht="194.25" customHeight="1" x14ac:dyDescent="0.25">
      <c r="A17" s="9">
        <v>11</v>
      </c>
      <c r="B17" s="11" t="s">
        <v>14</v>
      </c>
      <c r="C17" s="23" t="s">
        <v>29</v>
      </c>
      <c r="D17" s="10" t="s">
        <v>7</v>
      </c>
      <c r="E17" s="10">
        <v>8000</v>
      </c>
      <c r="F17" s="17">
        <v>24</v>
      </c>
      <c r="G17" s="16">
        <f t="shared" si="0"/>
        <v>192000</v>
      </c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</row>
    <row r="18" spans="1:23" ht="40.5" customHeight="1" x14ac:dyDescent="0.25">
      <c r="A18" s="9">
        <v>12</v>
      </c>
      <c r="B18" s="11" t="s">
        <v>24</v>
      </c>
      <c r="C18" s="24"/>
      <c r="D18" s="10" t="s">
        <v>7</v>
      </c>
      <c r="E18" s="10">
        <v>1600</v>
      </c>
      <c r="F18" s="17">
        <v>125</v>
      </c>
      <c r="G18" s="16">
        <f t="shared" si="0"/>
        <v>200000</v>
      </c>
      <c r="H18" s="26">
        <v>77</v>
      </c>
      <c r="I18" s="26">
        <f>H18*E18</f>
        <v>123200</v>
      </c>
      <c r="J18" s="26"/>
      <c r="K18" s="26"/>
      <c r="L18" s="26">
        <v>122.71</v>
      </c>
      <c r="M18" s="26">
        <f>L18*E18</f>
        <v>196336</v>
      </c>
      <c r="N18" s="26"/>
      <c r="O18" s="26"/>
      <c r="P18" s="29">
        <v>122</v>
      </c>
      <c r="Q18" s="29">
        <f>P18*E18</f>
        <v>195200</v>
      </c>
      <c r="R18" s="26"/>
      <c r="S18" s="26"/>
      <c r="T18" s="26"/>
      <c r="U18" s="26"/>
      <c r="V18" s="26"/>
      <c r="W18" s="26"/>
    </row>
    <row r="19" spans="1:23" ht="36.75" customHeight="1" x14ac:dyDescent="0.25">
      <c r="A19" s="15"/>
      <c r="B19" s="13" t="s">
        <v>30</v>
      </c>
      <c r="C19" s="13"/>
      <c r="D19" s="13"/>
      <c r="E19" s="15"/>
      <c r="F19" s="13"/>
      <c r="G19" s="18">
        <f>SUM(G7:G18)</f>
        <v>4321743</v>
      </c>
      <c r="H19" s="26"/>
      <c r="I19" s="29"/>
      <c r="J19" s="29"/>
      <c r="K19" s="29">
        <f>SUM(K9:K18)</f>
        <v>134700</v>
      </c>
      <c r="L19" s="29"/>
      <c r="M19" s="29">
        <v>121440</v>
      </c>
      <c r="N19" s="29"/>
      <c r="O19" s="29">
        <v>150000</v>
      </c>
      <c r="P19" s="29"/>
      <c r="Q19" s="29">
        <f>SUM(Q18)</f>
        <v>195200</v>
      </c>
      <c r="R19" s="29"/>
      <c r="S19" s="29"/>
      <c r="T19" s="29"/>
      <c r="U19" s="29"/>
      <c r="V19" s="29"/>
      <c r="W19" s="29">
        <v>730000</v>
      </c>
    </row>
  </sheetData>
  <mergeCells count="17">
    <mergeCell ref="J5:K5"/>
    <mergeCell ref="L5:M5"/>
    <mergeCell ref="A3:W3"/>
    <mergeCell ref="A1:W1"/>
    <mergeCell ref="V5:W5"/>
    <mergeCell ref="B5:B6"/>
    <mergeCell ref="C5:C6"/>
    <mergeCell ref="D5:D6"/>
    <mergeCell ref="E5:E6"/>
    <mergeCell ref="F5:F6"/>
    <mergeCell ref="G5:G6"/>
    <mergeCell ref="A5:A6"/>
    <mergeCell ref="N5:O5"/>
    <mergeCell ref="P5:Q5"/>
    <mergeCell ref="R5:S5"/>
    <mergeCell ref="T5:U5"/>
    <mergeCell ref="H5:I5"/>
  </mergeCells>
  <dataValidations count="1">
    <dataValidation allowBlank="1" showInputMessage="1" showErrorMessage="1" prompt="Введите наименование на рус.языке" sqref="B8:C10" xr:uid="{00000000-0002-0000-0000-000000000000}"/>
  </dataValidations>
  <pageMargins left="0.7" right="0.7" top="0.75" bottom="0.75" header="0.3" footer="0.3"/>
  <pageSetup paperSize="256" scale="3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KGMU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Абатов Нуркаси</dc:creator>
  <cp:lastModifiedBy>Дюсембекова Зарина</cp:lastModifiedBy>
  <cp:lastPrinted>2023-12-15T03:48:49Z</cp:lastPrinted>
  <dcterms:created xsi:type="dcterms:W3CDTF">2023-04-03T05:52:37Z</dcterms:created>
  <dcterms:modified xsi:type="dcterms:W3CDTF">2023-12-15T03:48:51Z</dcterms:modified>
</cp:coreProperties>
</file>